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145" windowHeight="11730" activeTab="0"/>
  </bookViews>
  <sheets>
    <sheet name="Резервы мощности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<sst xmlns="http://schemas.openxmlformats.org/spreadsheetml/2006/main" count="50" uniqueCount="48">
  <si>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№  п/п</t>
  </si>
  <si>
    <t>Наименование объекта</t>
  </si>
  <si>
    <t xml:space="preserve">Установленная мощность </t>
  </si>
  <si>
    <t xml:space="preserve">Присоединенная мощность </t>
  </si>
  <si>
    <t>Резерв  мощности</t>
  </si>
  <si>
    <t>Гкал/час</t>
  </si>
  <si>
    <t>Котельная Юго-Западная</t>
  </si>
  <si>
    <t>Котельная Водозабор</t>
  </si>
  <si>
    <t>Котельная КРС-2</t>
  </si>
  <si>
    <t>Котельная ЦРП</t>
  </si>
  <si>
    <t>Котельная Блоки нагрева</t>
  </si>
  <si>
    <t>Котельная Пим</t>
  </si>
  <si>
    <t>Котельная ППН-2</t>
  </si>
  <si>
    <t>Котельная Асомкино</t>
  </si>
  <si>
    <t>Котельная куст 201</t>
  </si>
  <si>
    <t>Котельная на базе ООО "Юганск-Алнас-Сервис"</t>
  </si>
  <si>
    <t>Котельная ЦППН</t>
  </si>
  <si>
    <t>Котельная  ДНС-2</t>
  </si>
  <si>
    <t>Котельная ДНС-1</t>
  </si>
  <si>
    <t>Котельная ДНС-4</t>
  </si>
  <si>
    <t>Котельная ДНС-2Е</t>
  </si>
  <si>
    <t>Котельная КНС-17</t>
  </si>
  <si>
    <t>Котельная Южный Балык</t>
  </si>
  <si>
    <t>Котельная СБ-УТТ</t>
  </si>
  <si>
    <t>Котельная ДНС Угут</t>
  </si>
  <si>
    <t>Котельная ЦПС ЮБ</t>
  </si>
  <si>
    <t>Котельная СБ-9</t>
  </si>
  <si>
    <t>Котельная ЦДНГ-6</t>
  </si>
  <si>
    <t>Котельная БЭО</t>
  </si>
  <si>
    <t>Котельная ПКУ-2</t>
  </si>
  <si>
    <t>Котельная ЦПС Приразломного м/р</t>
  </si>
  <si>
    <t>Котельная Белый Яр</t>
  </si>
  <si>
    <t>Котельная Приобского м/р</t>
  </si>
  <si>
    <t>Котельная куст 285</t>
  </si>
  <si>
    <t>ИТОГО:</t>
  </si>
  <si>
    <t>Д.В.Маленко</t>
  </si>
  <si>
    <t>п/п</t>
  </si>
  <si>
    <t>Котельная КС-2</t>
  </si>
  <si>
    <t xml:space="preserve">Котельная ЦПС-4 </t>
  </si>
  <si>
    <t xml:space="preserve">Котельная Тепловка </t>
  </si>
  <si>
    <t xml:space="preserve">Котельная ПСП ЛДПС </t>
  </si>
  <si>
    <t>Котельная Приразломного м/р</t>
  </si>
  <si>
    <t xml:space="preserve">Котельная ЦПС -3 </t>
  </si>
  <si>
    <t>Котельная УПГ Приобского м/р</t>
  </si>
  <si>
    <t>Котельная КС Угут</t>
  </si>
  <si>
    <t>ДНС-4 Приразломного м/р</t>
  </si>
  <si>
    <t>Зам. Главного инженера- начальник ОЭ и РТТО и ИИ</t>
  </si>
  <si>
    <t>Информация о резерве мощности системы теплоснабжения ООО ЮНГ-Теплонефть за 4 квартал 2014года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</si>
</sst>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00"/>
    <numFmt numFmtId="168" formatCode="0.0000"/>
    <numFmt numFmtId="169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2" applyFont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0" applyFont="1" applyFill="1" applyBorder="1" applyAlignment="1">
      <alignment vertical="top" wrapText="1"/>
    </xf>
    <xf numFmtId="2" fontId="3" fillId="0" borderId="10" xfId="52" applyNumberFormat="1" applyFont="1" applyBorder="1" applyAlignment="1">
      <alignment vertical="top" wrapText="1"/>
      <protection/>
    </xf>
    <xf numFmtId="0" fontId="0" fillId="0" borderId="0" xfId="52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0" xfId="52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3" fillId="0" borderId="10" xfId="52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horizontal="center"/>
    </xf>
    <xf numFmtId="0" fontId="3" fillId="0" borderId="10" xfId="52" applyFont="1" applyFill="1" applyBorder="1" applyAlignment="1">
      <alignment horizontal="right" vertical="top" wrapText="1"/>
      <protection/>
    </xf>
    <xf numFmtId="0" fontId="3" fillId="0" borderId="12" xfId="52" applyFont="1" applyFill="1" applyBorder="1" applyAlignment="1">
      <alignment horizontal="right" vertical="top" wrapText="1"/>
      <protection/>
    </xf>
    <xf numFmtId="0" fontId="3" fillId="0" borderId="10" xfId="52" applyFont="1" applyBorder="1" applyAlignment="1">
      <alignment wrapText="1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2" fontId="3" fillId="0" borderId="10" xfId="52" applyNumberFormat="1" applyFont="1" applyFill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3" fillId="0" borderId="13" xfId="52" applyFont="1" applyFill="1" applyBorder="1" applyAlignment="1">
      <alignment horizontal="right" vertical="center" wrapText="1"/>
      <protection/>
    </xf>
    <xf numFmtId="0" fontId="3" fillId="0" borderId="11" xfId="52" applyFont="1" applyFill="1" applyBorder="1" applyAlignment="1">
      <alignment horizontal="right" vertical="center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0" fillId="0" borderId="14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формация о резерве мощност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4:F54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6.875" style="0" customWidth="1"/>
    <col min="2" max="2" width="33.375" style="0" customWidth="1"/>
    <col min="3" max="3" width="15.25390625" style="0" customWidth="1"/>
    <col min="4" max="4" width="16.875" style="0" customWidth="1"/>
    <col min="5" max="5" width="21.375" style="0" customWidth="1"/>
  </cols>
  <sheetData>
    <row r="4" spans="1:6" s="7" customFormat="1" ht="24.75" customHeight="1">
      <c r="A4" s="26" t="s">
        <v>47</v>
      </c>
      <c r="B4" s="26"/>
      <c r="C4" s="26"/>
      <c r="D4" s="26"/>
      <c r="E4" s="26"/>
      <c r="F4" s="6"/>
    </row>
    <row r="5" spans="1:6" ht="12.75">
      <c r="A5" s="27"/>
      <c r="B5" s="27"/>
      <c r="C5" s="27"/>
      <c r="D5" s="27"/>
      <c r="E5" s="27"/>
      <c r="F5" s="1"/>
    </row>
    <row r="6" spans="1:6" ht="12.75">
      <c r="A6" s="28"/>
      <c r="B6" s="28"/>
      <c r="C6" s="29"/>
      <c r="D6" s="28"/>
      <c r="E6" s="28"/>
      <c r="F6" s="1"/>
    </row>
    <row r="7" spans="1:6" ht="25.5">
      <c r="A7" s="24" t="s">
        <v>0</v>
      </c>
      <c r="B7" s="24" t="s">
        <v>1</v>
      </c>
      <c r="C7" s="2" t="s">
        <v>2</v>
      </c>
      <c r="D7" s="2" t="s">
        <v>3</v>
      </c>
      <c r="E7" s="2" t="s">
        <v>4</v>
      </c>
      <c r="F7" s="1"/>
    </row>
    <row r="8" spans="1:6" ht="12.75">
      <c r="A8" s="25"/>
      <c r="B8" s="25"/>
      <c r="C8" s="2" t="s">
        <v>5</v>
      </c>
      <c r="D8" s="2" t="s">
        <v>5</v>
      </c>
      <c r="E8" s="2" t="s">
        <v>5</v>
      </c>
      <c r="F8" s="1"/>
    </row>
    <row r="9" spans="1:6" ht="12.75">
      <c r="A9" s="11">
        <v>1</v>
      </c>
      <c r="B9" s="12" t="s">
        <v>6</v>
      </c>
      <c r="C9" s="20">
        <v>39.9</v>
      </c>
      <c r="D9" s="20">
        <v>24.62</v>
      </c>
      <c r="E9" s="5">
        <f aca="true" t="shared" si="0" ref="E9:E45">C9-D9</f>
        <v>15.279999999999998</v>
      </c>
      <c r="F9" s="1"/>
    </row>
    <row r="10" spans="1:6" ht="12.75">
      <c r="A10" s="13">
        <f>A9+1</f>
        <v>2</v>
      </c>
      <c r="B10" s="12" t="s">
        <v>7</v>
      </c>
      <c r="C10" s="12">
        <v>4.1</v>
      </c>
      <c r="D10" s="12">
        <v>0.6</v>
      </c>
      <c r="E10" s="3">
        <f t="shared" si="0"/>
        <v>3.4999999999999996</v>
      </c>
      <c r="F10" s="1"/>
    </row>
    <row r="11" spans="1:6" ht="12.75">
      <c r="A11" s="13">
        <f aca="true" t="shared" si="1" ref="A11:A45">A10+1</f>
        <v>3</v>
      </c>
      <c r="B11" s="12" t="s">
        <v>8</v>
      </c>
      <c r="C11" s="12">
        <v>1.7</v>
      </c>
      <c r="D11" s="12">
        <v>0.67</v>
      </c>
      <c r="E11" s="3">
        <f t="shared" si="0"/>
        <v>1.0299999999999998</v>
      </c>
      <c r="F11" s="1"/>
    </row>
    <row r="12" spans="1:6" ht="12.75">
      <c r="A12" s="13">
        <f>A11+1.5</f>
        <v>4.5</v>
      </c>
      <c r="B12" s="12" t="s">
        <v>9</v>
      </c>
      <c r="C12" s="12">
        <v>13.13</v>
      </c>
      <c r="D12" s="22">
        <v>7.95</v>
      </c>
      <c r="E12" s="3">
        <f t="shared" si="0"/>
        <v>5.180000000000001</v>
      </c>
      <c r="F12" s="1"/>
    </row>
    <row r="13" spans="1:6" ht="12.75">
      <c r="A13" s="13"/>
      <c r="B13" s="12" t="s">
        <v>10</v>
      </c>
      <c r="C13" s="12">
        <v>12</v>
      </c>
      <c r="D13" s="23"/>
      <c r="E13" s="3">
        <f t="shared" si="0"/>
        <v>12</v>
      </c>
      <c r="F13" s="1"/>
    </row>
    <row r="14" spans="1:6" ht="12.75">
      <c r="A14" s="13">
        <v>6</v>
      </c>
      <c r="B14" s="12" t="s">
        <v>11</v>
      </c>
      <c r="C14" s="12">
        <v>5.8</v>
      </c>
      <c r="D14" s="14">
        <v>2.02</v>
      </c>
      <c r="E14" s="3">
        <f t="shared" si="0"/>
        <v>3.78</v>
      </c>
      <c r="F14" s="1"/>
    </row>
    <row r="15" spans="1:6" ht="12.75">
      <c r="A15" s="13">
        <f t="shared" si="1"/>
        <v>7</v>
      </c>
      <c r="B15" s="12" t="s">
        <v>12</v>
      </c>
      <c r="C15" s="12">
        <v>9.3</v>
      </c>
      <c r="D15" s="14">
        <v>2.13</v>
      </c>
      <c r="E15" s="3">
        <f t="shared" si="0"/>
        <v>7.170000000000001</v>
      </c>
      <c r="F15" s="1"/>
    </row>
    <row r="16" spans="1:6" ht="12.75">
      <c r="A16" s="13">
        <f t="shared" si="1"/>
        <v>8</v>
      </c>
      <c r="B16" s="12" t="s">
        <v>13</v>
      </c>
      <c r="C16" s="12">
        <v>4.61</v>
      </c>
      <c r="D16" s="14">
        <v>2.42</v>
      </c>
      <c r="E16" s="3">
        <f t="shared" si="0"/>
        <v>2.1900000000000004</v>
      </c>
      <c r="F16" s="1"/>
    </row>
    <row r="17" spans="1:6" ht="12.75">
      <c r="A17" s="13">
        <f t="shared" si="1"/>
        <v>9</v>
      </c>
      <c r="B17" s="12" t="s">
        <v>38</v>
      </c>
      <c r="C17" s="12">
        <v>9.44</v>
      </c>
      <c r="D17" s="14">
        <v>5.28</v>
      </c>
      <c r="E17" s="3">
        <f t="shared" si="0"/>
        <v>4.159999999999999</v>
      </c>
      <c r="F17" s="1"/>
    </row>
    <row r="18" spans="1:6" ht="12.75">
      <c r="A18" s="13">
        <f t="shared" si="1"/>
        <v>10</v>
      </c>
      <c r="B18" s="12" t="s">
        <v>14</v>
      </c>
      <c r="C18" s="12">
        <v>3.87</v>
      </c>
      <c r="D18" s="14">
        <v>3.8</v>
      </c>
      <c r="E18" s="3">
        <f t="shared" si="0"/>
        <v>0.07000000000000028</v>
      </c>
      <c r="F18" s="1"/>
    </row>
    <row r="19" spans="1:6" ht="12.75">
      <c r="A19" s="13">
        <f t="shared" si="1"/>
        <v>11</v>
      </c>
      <c r="B19" s="12" t="s">
        <v>37</v>
      </c>
      <c r="C19" s="12">
        <v>3.9</v>
      </c>
      <c r="D19" s="14">
        <v>3.31</v>
      </c>
      <c r="E19" s="3">
        <f t="shared" si="0"/>
        <v>0.5899999999999999</v>
      </c>
      <c r="F19" s="1"/>
    </row>
    <row r="20" spans="1:6" ht="25.5">
      <c r="A20" s="13">
        <f t="shared" si="1"/>
        <v>12</v>
      </c>
      <c r="B20" s="12" t="s">
        <v>15</v>
      </c>
      <c r="C20" s="12">
        <v>4.86</v>
      </c>
      <c r="D20" s="14">
        <v>0.75</v>
      </c>
      <c r="E20" s="12">
        <f t="shared" si="0"/>
        <v>4.11</v>
      </c>
      <c r="F20" s="1"/>
    </row>
    <row r="21" spans="1:6" ht="12.75">
      <c r="A21" s="13">
        <f t="shared" si="1"/>
        <v>13</v>
      </c>
      <c r="B21" s="12" t="s">
        <v>16</v>
      </c>
      <c r="C21" s="12">
        <v>21.9</v>
      </c>
      <c r="D21" s="14">
        <f>7.3+2.63</f>
        <v>9.93</v>
      </c>
      <c r="E21" s="12">
        <f t="shared" si="0"/>
        <v>11.969999999999999</v>
      </c>
      <c r="F21" s="1"/>
    </row>
    <row r="22" spans="1:6" ht="12.75">
      <c r="A22" s="13">
        <f t="shared" si="1"/>
        <v>14</v>
      </c>
      <c r="B22" s="12" t="s">
        <v>17</v>
      </c>
      <c r="C22" s="12">
        <v>3.72</v>
      </c>
      <c r="D22" s="14">
        <v>0.45</v>
      </c>
      <c r="E22" s="12">
        <f t="shared" si="0"/>
        <v>3.27</v>
      </c>
      <c r="F22" s="1"/>
    </row>
    <row r="23" spans="1:6" ht="12.75">
      <c r="A23" s="13">
        <f t="shared" si="1"/>
        <v>15</v>
      </c>
      <c r="B23" s="12" t="s">
        <v>18</v>
      </c>
      <c r="C23" s="12">
        <v>3.52</v>
      </c>
      <c r="D23" s="14">
        <v>1.02</v>
      </c>
      <c r="E23" s="12">
        <f t="shared" si="0"/>
        <v>2.5</v>
      </c>
      <c r="F23" s="1"/>
    </row>
    <row r="24" spans="1:6" ht="16.5" customHeight="1">
      <c r="A24" s="13">
        <f t="shared" si="1"/>
        <v>16</v>
      </c>
      <c r="B24" s="12" t="s">
        <v>19</v>
      </c>
      <c r="C24" s="12">
        <v>1.37</v>
      </c>
      <c r="D24" s="14">
        <v>0.54</v>
      </c>
      <c r="E24" s="12">
        <f t="shared" si="0"/>
        <v>0.8300000000000001</v>
      </c>
      <c r="F24" s="1"/>
    </row>
    <row r="25" spans="1:6" ht="12.75">
      <c r="A25" s="13">
        <f t="shared" si="1"/>
        <v>17</v>
      </c>
      <c r="B25" s="12" t="s">
        <v>39</v>
      </c>
      <c r="C25" s="12">
        <v>1.7</v>
      </c>
      <c r="D25" s="14">
        <v>0.57</v>
      </c>
      <c r="E25" s="12">
        <f t="shared" si="0"/>
        <v>1.13</v>
      </c>
      <c r="F25" s="1"/>
    </row>
    <row r="26" spans="1:6" ht="12.75">
      <c r="A26" s="13">
        <f t="shared" si="1"/>
        <v>18</v>
      </c>
      <c r="B26" s="12" t="s">
        <v>20</v>
      </c>
      <c r="C26" s="12">
        <v>1.63</v>
      </c>
      <c r="D26" s="14">
        <v>0.55</v>
      </c>
      <c r="E26" s="12">
        <f t="shared" si="0"/>
        <v>1.0799999999999998</v>
      </c>
      <c r="F26" s="1"/>
    </row>
    <row r="27" spans="1:6" ht="12.75">
      <c r="A27" s="13">
        <f t="shared" si="1"/>
        <v>19</v>
      </c>
      <c r="B27" s="12" t="s">
        <v>21</v>
      </c>
      <c r="C27" s="12">
        <v>1.36</v>
      </c>
      <c r="D27" s="14">
        <v>0.57</v>
      </c>
      <c r="E27" s="12">
        <f t="shared" si="0"/>
        <v>0.7900000000000001</v>
      </c>
      <c r="F27" s="1"/>
    </row>
    <row r="28" spans="1:6" ht="12.75">
      <c r="A28" s="13">
        <f t="shared" si="1"/>
        <v>20</v>
      </c>
      <c r="B28" s="12" t="s">
        <v>22</v>
      </c>
      <c r="C28" s="12">
        <v>2.9</v>
      </c>
      <c r="D28" s="14">
        <v>0.48</v>
      </c>
      <c r="E28" s="12">
        <f t="shared" si="0"/>
        <v>2.42</v>
      </c>
      <c r="F28" s="1"/>
    </row>
    <row r="29" spans="1:6" ht="12.75">
      <c r="A29" s="13">
        <f t="shared" si="1"/>
        <v>21</v>
      </c>
      <c r="B29" s="12" t="s">
        <v>23</v>
      </c>
      <c r="C29" s="12">
        <v>5</v>
      </c>
      <c r="D29" s="14">
        <v>1.94</v>
      </c>
      <c r="E29" s="12">
        <f t="shared" si="0"/>
        <v>3.06</v>
      </c>
      <c r="F29" s="1"/>
    </row>
    <row r="30" spans="1:6" ht="12.75">
      <c r="A30" s="13">
        <f t="shared" si="1"/>
        <v>22</v>
      </c>
      <c r="B30" s="12" t="s">
        <v>24</v>
      </c>
      <c r="C30" s="12">
        <v>2.4</v>
      </c>
      <c r="D30" s="14">
        <v>1.44</v>
      </c>
      <c r="E30" s="12">
        <f t="shared" si="0"/>
        <v>0.96</v>
      </c>
      <c r="F30" s="1"/>
    </row>
    <row r="31" spans="1:6" ht="12.75">
      <c r="A31" s="13">
        <f t="shared" si="1"/>
        <v>23</v>
      </c>
      <c r="B31" s="12" t="s">
        <v>25</v>
      </c>
      <c r="C31" s="12">
        <v>26.87</v>
      </c>
      <c r="D31" s="14">
        <v>6.97</v>
      </c>
      <c r="E31" s="12">
        <f t="shared" si="0"/>
        <v>19.900000000000002</v>
      </c>
      <c r="F31" s="1"/>
    </row>
    <row r="32" spans="1:6" ht="12.75">
      <c r="A32" s="13">
        <f t="shared" si="1"/>
        <v>24</v>
      </c>
      <c r="B32" s="12" t="s">
        <v>26</v>
      </c>
      <c r="C32" s="12">
        <v>1.76</v>
      </c>
      <c r="D32" s="14">
        <v>0.45</v>
      </c>
      <c r="E32" s="12">
        <f t="shared" si="0"/>
        <v>1.31</v>
      </c>
      <c r="F32" s="1"/>
    </row>
    <row r="33" spans="1:6" ht="12.75">
      <c r="A33" s="13">
        <f t="shared" si="1"/>
        <v>25</v>
      </c>
      <c r="B33" s="12" t="s">
        <v>27</v>
      </c>
      <c r="C33" s="12">
        <v>2.2</v>
      </c>
      <c r="D33" s="14">
        <v>0.77</v>
      </c>
      <c r="E33" s="12">
        <f t="shared" si="0"/>
        <v>1.4300000000000002</v>
      </c>
      <c r="F33" s="1"/>
    </row>
    <row r="34" spans="1:6" ht="12.75">
      <c r="A34" s="13">
        <f t="shared" si="1"/>
        <v>26</v>
      </c>
      <c r="B34" s="12" t="s">
        <v>28</v>
      </c>
      <c r="C34" s="12">
        <v>5.6</v>
      </c>
      <c r="D34" s="14">
        <v>3.1</v>
      </c>
      <c r="E34" s="12">
        <f t="shared" si="0"/>
        <v>2.4999999999999996</v>
      </c>
      <c r="F34" s="1"/>
    </row>
    <row r="35" spans="1:6" ht="15.75" customHeight="1">
      <c r="A35" s="13">
        <f t="shared" si="1"/>
        <v>27</v>
      </c>
      <c r="B35" s="12" t="s">
        <v>40</v>
      </c>
      <c r="C35" s="12">
        <v>5.16</v>
      </c>
      <c r="D35" s="14">
        <v>2.68</v>
      </c>
      <c r="E35" s="12">
        <f t="shared" si="0"/>
        <v>2.48</v>
      </c>
      <c r="F35" s="1"/>
    </row>
    <row r="36" spans="1:6" ht="12.75">
      <c r="A36" s="13">
        <f t="shared" si="1"/>
        <v>28</v>
      </c>
      <c r="B36" s="12" t="s">
        <v>29</v>
      </c>
      <c r="C36" s="12">
        <v>21.87</v>
      </c>
      <c r="D36" s="14">
        <v>7.71</v>
      </c>
      <c r="E36" s="12">
        <f t="shared" si="0"/>
        <v>14.16</v>
      </c>
      <c r="F36" s="1"/>
    </row>
    <row r="37" spans="1:6" ht="12.75">
      <c r="A37" s="13">
        <f t="shared" si="1"/>
        <v>29</v>
      </c>
      <c r="B37" s="12" t="s">
        <v>30</v>
      </c>
      <c r="C37" s="12">
        <v>25.42</v>
      </c>
      <c r="D37" s="14">
        <v>9.37</v>
      </c>
      <c r="E37" s="12">
        <f t="shared" si="0"/>
        <v>16.050000000000004</v>
      </c>
      <c r="F37" s="1"/>
    </row>
    <row r="38" spans="1:6" ht="12.75" customHeight="1">
      <c r="A38" s="13">
        <f t="shared" si="1"/>
        <v>30</v>
      </c>
      <c r="B38" s="12" t="s">
        <v>41</v>
      </c>
      <c r="C38" s="12">
        <f>4*1.8</f>
        <v>7.2</v>
      </c>
      <c r="D38" s="14"/>
      <c r="E38" s="12">
        <f t="shared" si="0"/>
        <v>7.2</v>
      </c>
      <c r="F38" s="1"/>
    </row>
    <row r="39" spans="1:6" ht="12.75">
      <c r="A39" s="13">
        <f t="shared" si="1"/>
        <v>31</v>
      </c>
      <c r="B39" s="4" t="s">
        <v>31</v>
      </c>
      <c r="C39" s="12">
        <v>3.9</v>
      </c>
      <c r="D39" s="14">
        <v>0.97</v>
      </c>
      <c r="E39" s="12">
        <f t="shared" si="0"/>
        <v>2.9299999999999997</v>
      </c>
      <c r="F39" s="1"/>
    </row>
    <row r="40" spans="1:6" ht="12.75">
      <c r="A40" s="13">
        <f t="shared" si="1"/>
        <v>32</v>
      </c>
      <c r="B40" s="12" t="s">
        <v>32</v>
      </c>
      <c r="C40" s="12">
        <v>3.26</v>
      </c>
      <c r="D40" s="14">
        <v>3</v>
      </c>
      <c r="E40" s="12">
        <f t="shared" si="0"/>
        <v>0.2599999999999998</v>
      </c>
      <c r="F40" s="1"/>
    </row>
    <row r="41" spans="1:6" ht="12.75">
      <c r="A41" s="13">
        <f t="shared" si="1"/>
        <v>33</v>
      </c>
      <c r="B41" s="12" t="s">
        <v>42</v>
      </c>
      <c r="C41" s="12">
        <v>5.9</v>
      </c>
      <c r="D41" s="14">
        <v>3.64</v>
      </c>
      <c r="E41" s="12">
        <f t="shared" si="0"/>
        <v>2.2600000000000002</v>
      </c>
      <c r="F41" s="1"/>
    </row>
    <row r="42" spans="1:6" ht="12.75">
      <c r="A42" s="13">
        <f t="shared" si="1"/>
        <v>34</v>
      </c>
      <c r="B42" s="12" t="s">
        <v>33</v>
      </c>
      <c r="C42" s="12">
        <v>7.74</v>
      </c>
      <c r="D42" s="14">
        <v>4.05</v>
      </c>
      <c r="E42" s="3">
        <f t="shared" si="0"/>
        <v>3.6900000000000004</v>
      </c>
      <c r="F42" s="1"/>
    </row>
    <row r="43" spans="1:6" ht="12.75">
      <c r="A43" s="13">
        <f t="shared" si="1"/>
        <v>35</v>
      </c>
      <c r="B43" s="12" t="s">
        <v>43</v>
      </c>
      <c r="C43" s="12">
        <v>2.58</v>
      </c>
      <c r="D43" s="14">
        <v>1.18</v>
      </c>
      <c r="E43" s="3">
        <f t="shared" si="0"/>
        <v>1.4000000000000001</v>
      </c>
      <c r="F43" s="1"/>
    </row>
    <row r="44" spans="1:6" ht="12.75">
      <c r="A44" s="13">
        <f t="shared" si="1"/>
        <v>36</v>
      </c>
      <c r="B44" s="12" t="s">
        <v>44</v>
      </c>
      <c r="C44" s="12">
        <v>1.72</v>
      </c>
      <c r="D44" s="15">
        <v>0.63</v>
      </c>
      <c r="E44" s="3">
        <f t="shared" si="0"/>
        <v>1.0899999999999999</v>
      </c>
      <c r="F44" s="1"/>
    </row>
    <row r="45" spans="1:6" ht="12.75">
      <c r="A45" s="13">
        <f t="shared" si="1"/>
        <v>37</v>
      </c>
      <c r="B45" s="12" t="s">
        <v>45</v>
      </c>
      <c r="C45" s="12">
        <v>3.87</v>
      </c>
      <c r="D45" s="15">
        <v>2.2</v>
      </c>
      <c r="E45" s="3">
        <f t="shared" si="0"/>
        <v>1.67</v>
      </c>
      <c r="F45" s="1"/>
    </row>
    <row r="46" spans="1:5" s="18" customFormat="1" ht="24.75" customHeight="1">
      <c r="A46" s="16"/>
      <c r="B46" s="16" t="s">
        <v>34</v>
      </c>
      <c r="C46" s="17">
        <f>SUM(C9:C45)</f>
        <v>283.15999999999997</v>
      </c>
      <c r="D46" s="17">
        <f>SUM(D9:D45)</f>
        <v>117.76</v>
      </c>
      <c r="E46" s="17">
        <f>SUM(E9:E45)</f>
        <v>165.39999999999998</v>
      </c>
    </row>
    <row r="48" ht="12.75" hidden="1">
      <c r="C48" s="21">
        <f>SUM(C9:C45)</f>
        <v>283.15999999999997</v>
      </c>
    </row>
    <row r="51" spans="2:4" s="7" customFormat="1" ht="33" customHeight="1">
      <c r="B51" s="8" t="s">
        <v>46</v>
      </c>
      <c r="C51" s="10" t="s">
        <v>36</v>
      </c>
      <c r="D51" s="9" t="s">
        <v>35</v>
      </c>
    </row>
    <row r="53" ht="19.5" customHeight="1"/>
    <row r="54" spans="3:5" ht="19.5" customHeight="1">
      <c r="C54" s="19"/>
      <c r="D54" s="19"/>
      <c r="E54" s="19"/>
    </row>
    <row r="55" ht="19.5" customHeight="1"/>
    <row r="56" ht="19.5" customHeight="1"/>
    <row r="57" ht="19.5" customHeight="1"/>
  </sheetData>
  <sheetProtection/>
  <mergeCells count="6">
    <mergeCell ref="D12:D13"/>
    <mergeCell ref="A7:A8"/>
    <mergeCell ref="A4:E4"/>
    <mergeCell ref="A5:E5"/>
    <mergeCell ref="A6:E6"/>
    <mergeCell ref="B7:B8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"ЮНГ-Теплонефть"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Лапшина И.А.</dc:creator>
  <cp:keywords/>
  <dc:description/>
  <cp:lastModifiedBy>Сафонова Светлана Геннадьевна</cp:lastModifiedBy>
  <cp:lastPrinted>2014-10-17T07:36:52Z</cp:lastPrinted>
  <dcterms:created xsi:type="dcterms:W3CDTF">2011-03-24T08:57:44Z</dcterms:created>
  <dcterms:modified xsi:type="dcterms:W3CDTF">2014-12-25T05:40:16Z</dcterms:modified>
  <cp:category/>
  <cp:version/>
  <cp:contentType/>
  <cp:contentStatus/>
</cp:coreProperties>
</file>